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activeTab="2"/>
  </bookViews>
  <sheets>
    <sheet name="转型资金" sheetId="1" r:id="rId1"/>
    <sheet name="晋兴板挂牌" sheetId="3" r:id="rId2"/>
    <sheet name="陶瓷产值增长" sheetId="5" r:id="rId3"/>
    <sheet name="Sheet2" sheetId="2" state="hidden" r:id="rId4"/>
    <sheet name="Sheet4" sheetId="4" state="hidden" r:id="rId5"/>
  </sheets>
  <definedNames>
    <definedName name="_xlnm.Print_Titles" localSheetId="0">转型资金!$2:$4</definedName>
    <definedName name="_xlnm.Print_Titles" localSheetId="1">晋兴板挂牌!$1:$3</definedName>
    <definedName name="_xlnm.Print_Titles" localSheetId="4">Sheet4!$1:$3</definedName>
  </definedNames>
  <calcPr calcId="144525"/>
</workbook>
</file>

<file path=xl/sharedStrings.xml><?xml version="1.0" encoding="utf-8"?>
<sst xmlns="http://schemas.openxmlformats.org/spreadsheetml/2006/main" count="179" uniqueCount="102">
  <si>
    <t xml:space="preserve">           附件</t>
  </si>
  <si>
    <t>2021年阳城县工业发展等专项资金拟支持企业名单</t>
  </si>
  <si>
    <t>单位：万元</t>
  </si>
  <si>
    <t>序号</t>
  </si>
  <si>
    <t>企业名称</t>
  </si>
  <si>
    <t>奖励（补助）类型</t>
  </si>
  <si>
    <t>奖励（补助）依据</t>
  </si>
  <si>
    <t>固定资产投资完成额</t>
  </si>
  <si>
    <t>2021年度银行贷款一年期基准利率</t>
  </si>
  <si>
    <t>应支持金额</t>
  </si>
  <si>
    <t>拟支持金额</t>
  </si>
  <si>
    <t>备注</t>
  </si>
  <si>
    <t>山西绿洲纺织有限责任公司</t>
  </si>
  <si>
    <t>研发投入奖励</t>
  </si>
  <si>
    <t>阳城县工业发展专项资金使用管理暂行办法</t>
  </si>
  <si>
    <t>上级补助资金配套奖励</t>
  </si>
  <si>
    <t>新增出口奖励</t>
  </si>
  <si>
    <t>上年新增出口额达到103万元</t>
  </si>
  <si>
    <t>山西瑞亚力科技有限公司</t>
  </si>
  <si>
    <t>上年新增出口额达到1826万元</t>
  </si>
  <si>
    <t>山西铁峰化工有限公司</t>
  </si>
  <si>
    <t>市级技术中心</t>
  </si>
  <si>
    <t>2020年被认定为市级    技术中心</t>
  </si>
  <si>
    <t>合    计</t>
  </si>
  <si>
    <t>晋城市微时代科技股份有限公司</t>
  </si>
  <si>
    <t>晋兴板挂牌</t>
  </si>
  <si>
    <t>《关于促进企业利用资本市场直接融资的实施细则》</t>
  </si>
  <si>
    <t>晋城市东兴陶瓷股份有限</t>
  </si>
  <si>
    <t>阳城县三利珍农业综合开发股份   有限公司</t>
  </si>
  <si>
    <t>晋城市阳春花卉园林绿化股份     有限公司</t>
  </si>
  <si>
    <t>阳城县宏玮汽车贸易股份有限公司</t>
  </si>
  <si>
    <t>山西征弘食品股份有限公司</t>
  </si>
  <si>
    <t>山西汇丰广源煤炭销售股份        有限公司</t>
  </si>
  <si>
    <t>山西禹珈豪丝业股份有限公司</t>
  </si>
  <si>
    <t>阳城县臻阳商砼股份有限公司</t>
  </si>
  <si>
    <t>阳城县佳润贸易股份有限公司</t>
  </si>
  <si>
    <t>山西源源醋业股份有限公司</t>
  </si>
  <si>
    <t>山西明曦企业管理咨询有限公司</t>
  </si>
  <si>
    <t>协助企业晋兴板挂牌</t>
  </si>
  <si>
    <t>帮助企业名单     1-3（0.25×3）</t>
  </si>
  <si>
    <t>宁波梅山保税港区瑞皇股权投资   有限公司</t>
  </si>
  <si>
    <t>帮助企业名单    4-5（0.25×2）</t>
  </si>
  <si>
    <t>山西证券股份有限公司阳城     新阳东街证券营业部</t>
  </si>
  <si>
    <t>帮助企业名单    6-11（0.25×6）</t>
  </si>
  <si>
    <t>合   计</t>
  </si>
  <si>
    <t xml:space="preserve">              单位：万元</t>
  </si>
  <si>
    <t>2020年产值</t>
  </si>
  <si>
    <t>2019年产值</t>
  </si>
  <si>
    <t>资产负债率（%）</t>
  </si>
  <si>
    <t>产销率（%）</t>
  </si>
  <si>
    <t>产值增长（%）</t>
  </si>
  <si>
    <t>奖励依据</t>
  </si>
  <si>
    <t>拟奖励金额</t>
  </si>
  <si>
    <t>山西美陶陶瓷有限公司</t>
  </si>
  <si>
    <t>《关于规范和鼓励我县陶瓷产业发展壮大提质增效的实施方案》</t>
  </si>
  <si>
    <t>阳城福龙陶瓷有限公司</t>
  </si>
  <si>
    <t>阳城县盛世陶瓷有限     公司</t>
  </si>
  <si>
    <t>阳城县天一陶瓷有限       公司</t>
  </si>
  <si>
    <t>与国内外一线品牌达成合作协议且满一年持续三年以上</t>
  </si>
  <si>
    <t>合计</t>
  </si>
  <si>
    <t>2020年阳城县工业发展等专项资金拟支持企业名单</t>
  </si>
  <si>
    <t>资产负债率</t>
  </si>
  <si>
    <t>产销率</t>
  </si>
  <si>
    <t>2018年度工业总产值</t>
  </si>
  <si>
    <t>2019年度工业总产值</t>
  </si>
  <si>
    <t>同比增长</t>
  </si>
  <si>
    <t>阳城县大自然陶瓷有限责任公司</t>
  </si>
  <si>
    <t>新增产值奖励</t>
  </si>
  <si>
    <t>以工业总产值同比增长30%为基数</t>
  </si>
  <si>
    <t>阳城县福龙陶瓷有限公司</t>
  </si>
  <si>
    <t>阳城县天一陶瓷有限公司</t>
  </si>
  <si>
    <t>参展费用</t>
  </si>
  <si>
    <t>补助比例</t>
  </si>
  <si>
    <t>山西绿洲纺织有限公司</t>
  </si>
  <si>
    <t>外出参展资金支持</t>
  </si>
  <si>
    <t>《阳城县支持企业外出参展专项资金管理使用办法》</t>
  </si>
  <si>
    <t>2019年中国国际纺织面料及辅料（春夏）博览会</t>
  </si>
  <si>
    <t>2019年首届中国（虎门）纺织面辅料交易会</t>
  </si>
  <si>
    <t>2019年深圳国际纺织面料及辅料博览会</t>
  </si>
  <si>
    <t>2019年中国国际纺织面料及辅料（秋冬）博览会</t>
  </si>
  <si>
    <t>阳城县龙飞陶瓷有限公司</t>
  </si>
  <si>
    <t>第十九届中国（淄博）国际陶瓷博览会</t>
  </si>
  <si>
    <t>第五届中国江西高安陶瓷博览会</t>
  </si>
  <si>
    <t>阳城县旭昇陶瓷科技有限公司</t>
  </si>
  <si>
    <t>第113届中国日用百货商品交易会</t>
  </si>
  <si>
    <t>山西阳泰龙焱能源科技有限公司</t>
  </si>
  <si>
    <t>第十六届中国-东盟博览会</t>
  </si>
  <si>
    <t>山西源源醋业有限公司</t>
  </si>
  <si>
    <t>山西文旅铁艺制作有限公司</t>
  </si>
  <si>
    <t>阳城县征弘食品有限公司</t>
  </si>
  <si>
    <t>山西花烂漫土特产品开发有限公司</t>
  </si>
  <si>
    <t>山西皇城相府药业股份有限公司</t>
  </si>
  <si>
    <t>山西皇城相府酒业有限公司</t>
  </si>
  <si>
    <t>第十四届中国国际酒业博览会</t>
  </si>
  <si>
    <t>山西优煤易购信息科技有限公司</t>
  </si>
  <si>
    <t>2019年中国民用清洁取暖设备及应用博览会第十三届节能炉具博览会</t>
  </si>
  <si>
    <t>2019年夏季全国煤炭交易会</t>
  </si>
  <si>
    <t>阳城县华冠陶瓷有限公司</t>
  </si>
  <si>
    <t>第33届中国（佛山）国际陶瓷博览交易会</t>
  </si>
  <si>
    <t>山西龙鼎铸造有限公司</t>
  </si>
  <si>
    <t>第125届广交会</t>
  </si>
  <si>
    <t>第126届广交会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</si>
</sst>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0.0_ "/>
    <numFmt numFmtId="178" formatCode="0.0%"/>
  </numFmts>
  <fonts count="3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9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宋体"/>
      <charset val="134"/>
    </font>
    <font>
      <sz val="11"/>
      <color theme="1"/>
      <name val="黑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22"/>
      <color theme="1"/>
      <name val="方正小标宋简体"/>
      <charset val="134"/>
    </font>
    <font>
      <sz val="20"/>
      <color theme="1"/>
      <name val="仿宋_GB2312"/>
      <charset val="134"/>
    </font>
    <font>
      <sz val="11"/>
      <color theme="1"/>
      <name val="仿宋_GB2312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2" fillId="10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7" borderId="14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6" fillId="3" borderId="11" applyNumberFormat="0" applyAlignment="0" applyProtection="0">
      <alignment vertical="center"/>
    </xf>
    <xf numFmtId="0" fontId="32" fillId="3" borderId="13" applyNumberFormat="0" applyAlignment="0" applyProtection="0">
      <alignment vertical="center"/>
    </xf>
    <xf numFmtId="0" fontId="33" fillId="25" borderId="18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7" fontId="5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9" fontId="0" fillId="0" borderId="5" xfId="0" applyNumberForma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9" fontId="0" fillId="0" borderId="9" xfId="0" applyNumberForma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0" fontId="0" fillId="0" borderId="5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78" fontId="4" fillId="0" borderId="5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center"/>
    </xf>
    <xf numFmtId="176" fontId="12" fillId="0" borderId="5" xfId="0" applyNumberFormat="1" applyFont="1" applyBorder="1" applyAlignment="1">
      <alignment horizontal="center" vertical="center"/>
    </xf>
    <xf numFmtId="177" fontId="12" fillId="0" borderId="5" xfId="0" applyNumberFormat="1" applyFont="1" applyBorder="1" applyAlignment="1">
      <alignment horizontal="center" vertical="center"/>
    </xf>
    <xf numFmtId="176" fontId="12" fillId="0" borderId="5" xfId="0" applyNumberFormat="1" applyFont="1" applyFill="1" applyBorder="1" applyAlignment="1" applyProtection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>
      <alignment vertical="center"/>
    </xf>
    <xf numFmtId="0" fontId="14" fillId="0" borderId="0" xfId="0" applyFont="1" applyAlignment="1">
      <alignment horizontal="left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10" fontId="12" fillId="0" borderId="5" xfId="0" applyNumberFormat="1" applyFont="1" applyFill="1" applyBorder="1" applyAlignment="1">
      <alignment horizontal="center" vertical="center" wrapText="1"/>
    </xf>
    <xf numFmtId="177" fontId="12" fillId="0" borderId="5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5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9"/>
  <sheetViews>
    <sheetView workbookViewId="0">
      <selection activeCell="K2" sqref="K2"/>
    </sheetView>
  </sheetViews>
  <sheetFormatPr defaultColWidth="9" defaultRowHeight="13.5"/>
  <cols>
    <col min="1" max="1" width="6.075" customWidth="1"/>
    <col min="2" max="2" width="29" customWidth="1"/>
    <col min="3" max="3" width="21.4083333333333" customWidth="1"/>
    <col min="4" max="4" width="21.75" customWidth="1"/>
    <col min="5" max="5" width="10.875" customWidth="1"/>
    <col min="6" max="6" width="10.7583333333333" customWidth="1"/>
    <col min="7" max="7" width="11.7333333333333" customWidth="1"/>
    <col min="8" max="8" width="11.2916666666667" customWidth="1"/>
    <col min="9" max="9" width="21.625" customWidth="1"/>
    <col min="12" max="12" width="12.625"/>
  </cols>
  <sheetData>
    <row r="1" ht="56" customHeight="1" spans="1:2">
      <c r="A1" s="59" t="s">
        <v>0</v>
      </c>
      <c r="B1" s="59"/>
    </row>
    <row r="2" ht="37" customHeight="1" spans="1:9">
      <c r="A2" s="48" t="s">
        <v>1</v>
      </c>
      <c r="B2" s="49"/>
      <c r="C2" s="49"/>
      <c r="D2" s="49"/>
      <c r="E2" s="49"/>
      <c r="F2" s="49"/>
      <c r="G2" s="49"/>
      <c r="H2" s="49"/>
      <c r="I2" s="50"/>
    </row>
    <row r="3" ht="29" customHeight="1" spans="1:9">
      <c r="A3" s="60"/>
      <c r="B3" s="60"/>
      <c r="C3" s="60"/>
      <c r="D3" s="60"/>
      <c r="E3" s="60"/>
      <c r="F3" s="60"/>
      <c r="G3" s="60"/>
      <c r="H3" s="60" t="s">
        <v>2</v>
      </c>
      <c r="I3" s="60"/>
    </row>
    <row r="4" ht="70" customHeight="1" spans="1:9">
      <c r="A4" s="36" t="s">
        <v>3</v>
      </c>
      <c r="B4" s="36" t="s">
        <v>4</v>
      </c>
      <c r="C4" s="36" t="s">
        <v>5</v>
      </c>
      <c r="D4" s="36" t="s">
        <v>6</v>
      </c>
      <c r="E4" s="36" t="s">
        <v>7</v>
      </c>
      <c r="F4" s="36" t="s">
        <v>8</v>
      </c>
      <c r="G4" s="36" t="s">
        <v>9</v>
      </c>
      <c r="H4" s="36" t="s">
        <v>10</v>
      </c>
      <c r="I4" s="36" t="s">
        <v>11</v>
      </c>
    </row>
    <row r="5" ht="50" customHeight="1" spans="1:9">
      <c r="A5" s="39">
        <v>1</v>
      </c>
      <c r="B5" s="39" t="s">
        <v>12</v>
      </c>
      <c r="C5" s="61" t="s">
        <v>13</v>
      </c>
      <c r="D5" s="39" t="s">
        <v>14</v>
      </c>
      <c r="E5" s="61"/>
      <c r="F5" s="62"/>
      <c r="G5" s="63"/>
      <c r="H5" s="39">
        <v>16.5</v>
      </c>
      <c r="I5" s="39" t="s">
        <v>15</v>
      </c>
    </row>
    <row r="6" ht="50" customHeight="1" spans="1:9">
      <c r="A6" s="39">
        <v>2</v>
      </c>
      <c r="B6" s="39"/>
      <c r="C6" s="39" t="s">
        <v>16</v>
      </c>
      <c r="D6" s="39" t="s">
        <v>14</v>
      </c>
      <c r="E6" s="61"/>
      <c r="F6" s="61"/>
      <c r="G6" s="61"/>
      <c r="H6" s="39">
        <v>10</v>
      </c>
      <c r="I6" s="39" t="s">
        <v>17</v>
      </c>
    </row>
    <row r="7" ht="50" customHeight="1" spans="1:9">
      <c r="A7" s="39">
        <v>3</v>
      </c>
      <c r="B7" s="39" t="s">
        <v>18</v>
      </c>
      <c r="C7" s="39" t="s">
        <v>16</v>
      </c>
      <c r="D7" s="39" t="s">
        <v>14</v>
      </c>
      <c r="E7" s="61"/>
      <c r="F7" s="61"/>
      <c r="G7" s="61"/>
      <c r="H7" s="39">
        <v>10</v>
      </c>
      <c r="I7" s="39" t="s">
        <v>19</v>
      </c>
    </row>
    <row r="8" ht="50" customHeight="1" spans="1:9">
      <c r="A8" s="39">
        <v>4</v>
      </c>
      <c r="B8" s="37" t="s">
        <v>20</v>
      </c>
      <c r="C8" s="37" t="s">
        <v>21</v>
      </c>
      <c r="D8" s="39" t="s">
        <v>14</v>
      </c>
      <c r="E8" s="37"/>
      <c r="F8" s="37"/>
      <c r="G8" s="37"/>
      <c r="H8" s="37">
        <v>20</v>
      </c>
      <c r="I8" s="39" t="s">
        <v>22</v>
      </c>
    </row>
    <row r="9" ht="49" customHeight="1" spans="1:9">
      <c r="A9" s="44" t="s">
        <v>23</v>
      </c>
      <c r="B9" s="45"/>
      <c r="C9" s="45"/>
      <c r="D9" s="45"/>
      <c r="E9" s="45"/>
      <c r="F9" s="45"/>
      <c r="G9" s="64"/>
      <c r="H9" s="37">
        <v>56.5</v>
      </c>
      <c r="I9" s="65"/>
    </row>
  </sheetData>
  <mergeCells count="5">
    <mergeCell ref="A1:B1"/>
    <mergeCell ref="A2:I2"/>
    <mergeCell ref="H3:I3"/>
    <mergeCell ref="A9:G9"/>
    <mergeCell ref="B5:B6"/>
  </mergeCells>
  <pageMargins left="0.747916666666667" right="0.66875" top="1.10208333333333" bottom="0.708333333333333" header="0.298611111111111" footer="0.298611111111111"/>
  <pageSetup paperSize="9" scale="92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8"/>
  <sheetViews>
    <sheetView topLeftCell="A4" workbookViewId="0">
      <selection activeCell="I8" sqref="I8"/>
    </sheetView>
  </sheetViews>
  <sheetFormatPr defaultColWidth="9" defaultRowHeight="13.5" outlineLevelCol="5"/>
  <cols>
    <col min="1" max="1" width="6.075" customWidth="1"/>
    <col min="2" max="2" width="31.3" customWidth="1"/>
    <col min="3" max="3" width="21.4083333333333" customWidth="1"/>
    <col min="4" max="4" width="38.125" customWidth="1"/>
    <col min="5" max="5" width="15.5" customWidth="1"/>
    <col min="6" max="6" width="16.625" customWidth="1"/>
  </cols>
  <sheetData>
    <row r="1" ht="27" customHeight="1" spans="1:6">
      <c r="A1" s="48" t="s">
        <v>1</v>
      </c>
      <c r="B1" s="49"/>
      <c r="C1" s="49"/>
      <c r="D1" s="49"/>
      <c r="E1" s="49"/>
      <c r="F1" s="50"/>
    </row>
    <row r="2" ht="25" customHeight="1" spans="1:6">
      <c r="A2" s="51"/>
      <c r="B2" s="51"/>
      <c r="C2" s="51"/>
      <c r="D2" s="51"/>
      <c r="E2" s="51" t="s">
        <v>2</v>
      </c>
      <c r="F2" s="51"/>
    </row>
    <row r="3" ht="21" customHeight="1" spans="1:6">
      <c r="A3" s="36" t="s">
        <v>3</v>
      </c>
      <c r="B3" s="36" t="s">
        <v>4</v>
      </c>
      <c r="C3" s="36" t="s">
        <v>5</v>
      </c>
      <c r="D3" s="36" t="s">
        <v>6</v>
      </c>
      <c r="E3" s="36" t="s">
        <v>10</v>
      </c>
      <c r="F3" s="36" t="s">
        <v>11</v>
      </c>
    </row>
    <row r="4" ht="28" customHeight="1" spans="1:6">
      <c r="A4" s="52">
        <v>1</v>
      </c>
      <c r="B4" s="53" t="s">
        <v>24</v>
      </c>
      <c r="C4" s="53" t="s">
        <v>25</v>
      </c>
      <c r="D4" s="52" t="s">
        <v>26</v>
      </c>
      <c r="E4" s="53">
        <v>10</v>
      </c>
      <c r="F4" s="52"/>
    </row>
    <row r="5" ht="28" customHeight="1" spans="1:6">
      <c r="A5" s="52">
        <v>2</v>
      </c>
      <c r="B5" s="53" t="s">
        <v>27</v>
      </c>
      <c r="C5" s="53" t="s">
        <v>25</v>
      </c>
      <c r="D5" s="52"/>
      <c r="E5" s="53">
        <v>10</v>
      </c>
      <c r="F5" s="52"/>
    </row>
    <row r="6" ht="28" customHeight="1" spans="1:6">
      <c r="A6" s="52">
        <v>3</v>
      </c>
      <c r="B6" s="53" t="s">
        <v>28</v>
      </c>
      <c r="C6" s="53" t="s">
        <v>25</v>
      </c>
      <c r="D6" s="52"/>
      <c r="E6" s="53">
        <v>10</v>
      </c>
      <c r="F6" s="52"/>
    </row>
    <row r="7" ht="28" customHeight="1" spans="1:6">
      <c r="A7" s="52">
        <v>4</v>
      </c>
      <c r="B7" s="53" t="s">
        <v>29</v>
      </c>
      <c r="C7" s="53" t="s">
        <v>25</v>
      </c>
      <c r="D7" s="52"/>
      <c r="E7" s="53">
        <v>10</v>
      </c>
      <c r="F7" s="52"/>
    </row>
    <row r="8" ht="28" customHeight="1" spans="1:6">
      <c r="A8" s="52">
        <v>5</v>
      </c>
      <c r="B8" s="53" t="s">
        <v>30</v>
      </c>
      <c r="C8" s="53" t="s">
        <v>25</v>
      </c>
      <c r="D8" s="52"/>
      <c r="E8" s="53">
        <v>10</v>
      </c>
      <c r="F8" s="52"/>
    </row>
    <row r="9" ht="28" customHeight="1" spans="1:6">
      <c r="A9" s="52">
        <v>6</v>
      </c>
      <c r="B9" s="53" t="s">
        <v>31</v>
      </c>
      <c r="C9" s="53" t="s">
        <v>25</v>
      </c>
      <c r="D9" s="52"/>
      <c r="E9" s="53">
        <v>10</v>
      </c>
      <c r="F9" s="52"/>
    </row>
    <row r="10" ht="28" customHeight="1" spans="1:6">
      <c r="A10" s="52">
        <v>7</v>
      </c>
      <c r="B10" s="53" t="s">
        <v>32</v>
      </c>
      <c r="C10" s="53" t="s">
        <v>25</v>
      </c>
      <c r="D10" s="52"/>
      <c r="E10" s="53">
        <v>10</v>
      </c>
      <c r="F10" s="52"/>
    </row>
    <row r="11" ht="26" customHeight="1" spans="1:6">
      <c r="A11" s="52">
        <v>8</v>
      </c>
      <c r="B11" s="53" t="s">
        <v>33</v>
      </c>
      <c r="C11" s="53" t="s">
        <v>25</v>
      </c>
      <c r="D11" s="52"/>
      <c r="E11" s="53">
        <v>10</v>
      </c>
      <c r="F11" s="52"/>
    </row>
    <row r="12" ht="26" customHeight="1" spans="1:6">
      <c r="A12" s="52">
        <v>9</v>
      </c>
      <c r="B12" s="53" t="s">
        <v>34</v>
      </c>
      <c r="C12" s="53" t="s">
        <v>25</v>
      </c>
      <c r="D12" s="52"/>
      <c r="E12" s="53">
        <v>10</v>
      </c>
      <c r="F12" s="52"/>
    </row>
    <row r="13" ht="26" customHeight="1" spans="1:6">
      <c r="A13" s="52">
        <v>10</v>
      </c>
      <c r="B13" s="53" t="s">
        <v>35</v>
      </c>
      <c r="C13" s="53" t="s">
        <v>25</v>
      </c>
      <c r="D13" s="52"/>
      <c r="E13" s="53">
        <v>10</v>
      </c>
      <c r="F13" s="52"/>
    </row>
    <row r="14" ht="26" customHeight="1" spans="1:6">
      <c r="A14" s="52">
        <v>11</v>
      </c>
      <c r="B14" s="53" t="s">
        <v>36</v>
      </c>
      <c r="C14" s="53" t="s">
        <v>25</v>
      </c>
      <c r="D14" s="52"/>
      <c r="E14" s="53">
        <v>10</v>
      </c>
      <c r="F14" s="52"/>
    </row>
    <row r="15" ht="28" customHeight="1" spans="1:6">
      <c r="A15" s="52">
        <v>12</v>
      </c>
      <c r="B15" s="53" t="s">
        <v>37</v>
      </c>
      <c r="C15" s="53" t="s">
        <v>38</v>
      </c>
      <c r="D15" s="52"/>
      <c r="E15" s="53">
        <v>0.75</v>
      </c>
      <c r="F15" s="52" t="s">
        <v>39</v>
      </c>
    </row>
    <row r="16" ht="28" customHeight="1" spans="1:6">
      <c r="A16" s="52">
        <v>13</v>
      </c>
      <c r="B16" s="53" t="s">
        <v>40</v>
      </c>
      <c r="C16" s="53" t="s">
        <v>38</v>
      </c>
      <c r="D16" s="52"/>
      <c r="E16" s="53">
        <v>0.5</v>
      </c>
      <c r="F16" s="52" t="s">
        <v>41</v>
      </c>
    </row>
    <row r="17" ht="33" customHeight="1" spans="1:6">
      <c r="A17" s="52">
        <v>14</v>
      </c>
      <c r="B17" s="53" t="s">
        <v>42</v>
      </c>
      <c r="C17" s="53" t="s">
        <v>38</v>
      </c>
      <c r="D17" s="52"/>
      <c r="E17" s="53">
        <v>1.5</v>
      </c>
      <c r="F17" s="52" t="s">
        <v>43</v>
      </c>
    </row>
    <row r="18" ht="24" customHeight="1" spans="1:6">
      <c r="A18" s="54" t="s">
        <v>44</v>
      </c>
      <c r="B18" s="55"/>
      <c r="C18" s="55"/>
      <c r="D18" s="56"/>
      <c r="E18" s="57">
        <v>112.75</v>
      </c>
      <c r="F18" s="58"/>
    </row>
  </sheetData>
  <mergeCells count="4">
    <mergeCell ref="A1:F1"/>
    <mergeCell ref="E2:F2"/>
    <mergeCell ref="A18:D18"/>
    <mergeCell ref="D4:D17"/>
  </mergeCells>
  <pageMargins left="1.02361111111111" right="0.629861111111111" top="0.708333333333333" bottom="0.511805555555556" header="0.314583333333333" footer="0.298611111111111"/>
  <pageSetup paperSize="9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workbookViewId="0">
      <selection activeCell="E4" sqref="E4"/>
    </sheetView>
  </sheetViews>
  <sheetFormatPr defaultColWidth="9" defaultRowHeight="13.5"/>
  <cols>
    <col min="1" max="1" width="5.375" customWidth="1"/>
    <col min="2" max="2" width="24.25" customWidth="1"/>
    <col min="3" max="4" width="13.225" customWidth="1"/>
    <col min="5" max="5" width="16.375" customWidth="1"/>
    <col min="6" max="6" width="13.225" customWidth="1"/>
    <col min="7" max="7" width="15.25" customWidth="1"/>
    <col min="8" max="8" width="13.225" customWidth="1"/>
    <col min="9" max="9" width="13.1416666666667" customWidth="1"/>
  </cols>
  <sheetData>
    <row r="1" ht="90" customHeight="1" spans="1:9">
      <c r="A1" s="32" t="s">
        <v>1</v>
      </c>
      <c r="B1" s="32"/>
      <c r="C1" s="32"/>
      <c r="D1" s="32"/>
      <c r="E1" s="32"/>
      <c r="F1" s="32"/>
      <c r="G1" s="32"/>
      <c r="H1" s="32"/>
      <c r="I1" s="32"/>
    </row>
    <row r="2" ht="33" customHeight="1" spans="1:9">
      <c r="A2" s="33"/>
      <c r="B2" s="33"/>
      <c r="C2" s="33"/>
      <c r="D2" s="33"/>
      <c r="E2" s="33"/>
      <c r="F2" s="33"/>
      <c r="G2" s="34" t="s">
        <v>45</v>
      </c>
      <c r="H2" s="34"/>
      <c r="I2" s="34"/>
    </row>
    <row r="3" ht="45" customHeight="1" spans="1:9">
      <c r="A3" s="35" t="s">
        <v>3</v>
      </c>
      <c r="B3" s="35" t="s">
        <v>4</v>
      </c>
      <c r="C3" s="36" t="s">
        <v>46</v>
      </c>
      <c r="D3" s="36" t="s">
        <v>47</v>
      </c>
      <c r="E3" s="35" t="s">
        <v>48</v>
      </c>
      <c r="F3" s="35" t="s">
        <v>49</v>
      </c>
      <c r="G3" s="35" t="s">
        <v>50</v>
      </c>
      <c r="H3" s="35" t="s">
        <v>51</v>
      </c>
      <c r="I3" s="35" t="s">
        <v>52</v>
      </c>
    </row>
    <row r="4" ht="45" customHeight="1" spans="1:9">
      <c r="A4" s="37">
        <v>1</v>
      </c>
      <c r="B4" s="37" t="s">
        <v>53</v>
      </c>
      <c r="C4" s="38">
        <v>10329.9</v>
      </c>
      <c r="D4" s="39">
        <v>5575.1</v>
      </c>
      <c r="E4" s="40">
        <v>60</v>
      </c>
      <c r="F4" s="37">
        <v>90.6</v>
      </c>
      <c r="G4" s="41">
        <v>85.3</v>
      </c>
      <c r="H4" s="39" t="s">
        <v>54</v>
      </c>
      <c r="I4" s="37">
        <v>50.6</v>
      </c>
    </row>
    <row r="5" ht="45" customHeight="1" spans="1:9">
      <c r="A5" s="37">
        <v>2</v>
      </c>
      <c r="B5" s="39" t="s">
        <v>55</v>
      </c>
      <c r="C5" s="37">
        <v>17416</v>
      </c>
      <c r="D5" s="37">
        <v>10058</v>
      </c>
      <c r="E5" s="42">
        <v>33.8</v>
      </c>
      <c r="F5" s="42">
        <v>86.1</v>
      </c>
      <c r="G5" s="43">
        <v>73.15</v>
      </c>
      <c r="H5" s="39"/>
      <c r="I5" s="42">
        <v>26.3</v>
      </c>
    </row>
    <row r="6" ht="45" customHeight="1" spans="1:9">
      <c r="A6" s="37">
        <v>3</v>
      </c>
      <c r="B6" s="39" t="s">
        <v>56</v>
      </c>
      <c r="C6" s="37">
        <v>11518.1</v>
      </c>
      <c r="D6" s="37">
        <v>6816.9</v>
      </c>
      <c r="E6" s="42">
        <v>44.1</v>
      </c>
      <c r="F6" s="42">
        <v>79.4</v>
      </c>
      <c r="G6" s="43">
        <v>68.95</v>
      </c>
      <c r="H6" s="39"/>
      <c r="I6" s="42">
        <v>17.9</v>
      </c>
    </row>
    <row r="7" ht="45" customHeight="1" spans="1:14">
      <c r="A7" s="37">
        <v>4</v>
      </c>
      <c r="B7" s="39" t="s">
        <v>57</v>
      </c>
      <c r="C7" s="37">
        <v>13196.2</v>
      </c>
      <c r="D7" s="37">
        <v>7898.9</v>
      </c>
      <c r="E7" s="42">
        <v>35.1</v>
      </c>
      <c r="F7" s="42">
        <v>83</v>
      </c>
      <c r="G7" s="43">
        <v>67.05</v>
      </c>
      <c r="H7" s="39"/>
      <c r="I7" s="42">
        <v>14.1</v>
      </c>
      <c r="N7" s="47"/>
    </row>
    <row r="8" ht="45" customHeight="1" spans="1:9">
      <c r="A8" s="37">
        <v>5</v>
      </c>
      <c r="B8" s="37" t="s">
        <v>55</v>
      </c>
      <c r="C8" s="37" t="s">
        <v>58</v>
      </c>
      <c r="D8" s="37"/>
      <c r="E8" s="37"/>
      <c r="F8" s="37"/>
      <c r="G8" s="37"/>
      <c r="H8" s="39"/>
      <c r="I8" s="42">
        <v>30</v>
      </c>
    </row>
    <row r="9" ht="45" customHeight="1" spans="1:9">
      <c r="A9" s="37"/>
      <c r="B9" s="44" t="s">
        <v>59</v>
      </c>
      <c r="C9" s="45"/>
      <c r="D9" s="45"/>
      <c r="E9" s="45"/>
      <c r="F9" s="45"/>
      <c r="G9" s="46"/>
      <c r="H9" s="46"/>
      <c r="I9" s="42">
        <f>SUM(I4:I8)</f>
        <v>138.9</v>
      </c>
    </row>
  </sheetData>
  <mergeCells count="5">
    <mergeCell ref="A1:I1"/>
    <mergeCell ref="G2:I2"/>
    <mergeCell ref="C8:G8"/>
    <mergeCell ref="B9:G9"/>
    <mergeCell ref="H4:H8"/>
  </mergeCells>
  <pageMargins left="1.18055555555556" right="0.550694444444444" top="0.90486111111111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"/>
  <sheetViews>
    <sheetView workbookViewId="0">
      <selection activeCell="I3" sqref="I3"/>
    </sheetView>
  </sheetViews>
  <sheetFormatPr defaultColWidth="9" defaultRowHeight="13.5" outlineLevelRow="6"/>
  <cols>
    <col min="1" max="1" width="5.125" customWidth="1"/>
    <col min="2" max="2" width="20.125" customWidth="1"/>
    <col min="3" max="3" width="13.25" customWidth="1"/>
    <col min="4" max="4" width="21.875" customWidth="1"/>
    <col min="5" max="8" width="12.625" customWidth="1"/>
    <col min="9" max="9" width="11.625" customWidth="1"/>
    <col min="10" max="10" width="12.625" customWidth="1"/>
    <col min="11" max="11" width="16.125" customWidth="1"/>
  </cols>
  <sheetData>
    <row r="1" ht="70" customHeight="1" spans="1:11">
      <c r="A1" s="1" t="s">
        <v>60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ht="35" customHeight="1" spans="1:11">
      <c r="A2" s="4"/>
      <c r="B2" s="4"/>
      <c r="C2" s="4"/>
      <c r="D2" s="4"/>
      <c r="E2" s="4"/>
      <c r="F2" s="4"/>
      <c r="G2" s="4"/>
      <c r="H2" s="4"/>
      <c r="I2" s="4"/>
      <c r="J2" s="5" t="s">
        <v>2</v>
      </c>
      <c r="K2" s="5"/>
    </row>
    <row r="3" ht="50" customHeight="1" spans="1:11">
      <c r="A3" s="6" t="s">
        <v>3</v>
      </c>
      <c r="B3" s="6" t="s">
        <v>4</v>
      </c>
      <c r="C3" s="6" t="s">
        <v>5</v>
      </c>
      <c r="D3" s="6" t="s">
        <v>6</v>
      </c>
      <c r="E3" s="6" t="s">
        <v>61</v>
      </c>
      <c r="F3" s="6" t="s">
        <v>62</v>
      </c>
      <c r="G3" s="6" t="s">
        <v>63</v>
      </c>
      <c r="H3" s="6" t="s">
        <v>64</v>
      </c>
      <c r="I3" s="6" t="s">
        <v>65</v>
      </c>
      <c r="J3" s="6" t="s">
        <v>10</v>
      </c>
      <c r="K3" s="6" t="s">
        <v>11</v>
      </c>
    </row>
    <row r="4" ht="50" customHeight="1" spans="1:11">
      <c r="A4" s="23" t="s">
        <v>59</v>
      </c>
      <c r="B4" s="24"/>
      <c r="C4" s="24"/>
      <c r="D4" s="24"/>
      <c r="E4" s="24"/>
      <c r="F4" s="24"/>
      <c r="G4" s="24"/>
      <c r="H4" s="24"/>
      <c r="I4" s="26"/>
      <c r="J4" s="27">
        <f>J5+J6+J7</f>
        <v>94.98</v>
      </c>
      <c r="K4" s="27"/>
    </row>
    <row r="5" ht="50" customHeight="1" spans="1:11">
      <c r="A5" s="12">
        <v>1</v>
      </c>
      <c r="B5" s="12" t="s">
        <v>66</v>
      </c>
      <c r="C5" s="12" t="s">
        <v>67</v>
      </c>
      <c r="D5" s="12" t="s">
        <v>54</v>
      </c>
      <c r="E5" s="25">
        <v>0.509</v>
      </c>
      <c r="F5" s="25">
        <v>0.801</v>
      </c>
      <c r="G5" s="12">
        <v>3185.3</v>
      </c>
      <c r="H5" s="12">
        <v>4357.1</v>
      </c>
      <c r="I5" s="28">
        <f t="shared" ref="I5:I7" si="0">H5/G5-1</f>
        <v>0.367877436976109</v>
      </c>
      <c r="J5" s="12">
        <v>13.6</v>
      </c>
      <c r="K5" s="29" t="s">
        <v>68</v>
      </c>
    </row>
    <row r="6" ht="50" customHeight="1" spans="1:11">
      <c r="A6" s="12">
        <v>2</v>
      </c>
      <c r="B6" s="12" t="s">
        <v>69</v>
      </c>
      <c r="C6" s="12" t="s">
        <v>67</v>
      </c>
      <c r="D6" s="12"/>
      <c r="E6" s="25">
        <v>0.395</v>
      </c>
      <c r="F6" s="25">
        <v>0.855</v>
      </c>
      <c r="G6" s="12">
        <v>5885</v>
      </c>
      <c r="H6" s="12">
        <v>10058</v>
      </c>
      <c r="I6" s="28">
        <f t="shared" si="0"/>
        <v>0.709090909090909</v>
      </c>
      <c r="J6" s="12">
        <v>80</v>
      </c>
      <c r="K6" s="30"/>
    </row>
    <row r="7" ht="50" customHeight="1" spans="1:11">
      <c r="A7" s="12">
        <v>3</v>
      </c>
      <c r="B7" s="12" t="s">
        <v>70</v>
      </c>
      <c r="C7" s="12" t="s">
        <v>67</v>
      </c>
      <c r="D7" s="12"/>
      <c r="E7" s="25">
        <v>0.367</v>
      </c>
      <c r="F7" s="25">
        <v>0.749</v>
      </c>
      <c r="G7" s="12">
        <v>6044.2</v>
      </c>
      <c r="H7" s="12">
        <v>7898.9</v>
      </c>
      <c r="I7" s="28">
        <f t="shared" si="0"/>
        <v>0.306856159624102</v>
      </c>
      <c r="J7" s="12">
        <v>1.38</v>
      </c>
      <c r="K7" s="31"/>
    </row>
  </sheetData>
  <mergeCells count="5">
    <mergeCell ref="A1:K1"/>
    <mergeCell ref="J2:K2"/>
    <mergeCell ref="A4:I4"/>
    <mergeCell ref="D5:D7"/>
    <mergeCell ref="K5:K7"/>
  </mergeCells>
  <pageMargins left="0.7" right="0.7" top="0.75" bottom="0.75" header="0.3" footer="0.3"/>
  <pageSetup paperSize="9" scale="88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5"/>
  <sheetViews>
    <sheetView topLeftCell="A13" workbookViewId="0">
      <selection activeCell="C29" sqref="C29"/>
    </sheetView>
  </sheetViews>
  <sheetFormatPr defaultColWidth="9" defaultRowHeight="13.5"/>
  <cols>
    <col min="1" max="1" width="6.075" customWidth="1"/>
    <col min="2" max="2" width="30.25" customWidth="1"/>
    <col min="3" max="3" width="19.125" customWidth="1"/>
    <col min="4" max="4" width="26.375" customWidth="1"/>
    <col min="5" max="7" width="13.625" customWidth="1"/>
    <col min="8" max="8" width="30.75" customWidth="1"/>
  </cols>
  <sheetData>
    <row r="1" ht="50" customHeight="1" spans="1:8">
      <c r="A1" s="1" t="s">
        <v>60</v>
      </c>
      <c r="B1" s="2"/>
      <c r="C1" s="2"/>
      <c r="D1" s="2"/>
      <c r="E1" s="2"/>
      <c r="F1" s="2"/>
      <c r="G1" s="2"/>
      <c r="H1" s="3"/>
    </row>
    <row r="2" ht="20" customHeight="1" spans="1:8">
      <c r="A2" s="4"/>
      <c r="B2" s="4"/>
      <c r="C2" s="4"/>
      <c r="D2" s="4"/>
      <c r="E2" s="4"/>
      <c r="F2" s="4"/>
      <c r="G2" s="5" t="s">
        <v>2</v>
      </c>
      <c r="H2" s="5"/>
    </row>
    <row r="3" ht="35" customHeight="1" spans="1:8">
      <c r="A3" s="6" t="s">
        <v>3</v>
      </c>
      <c r="B3" s="6" t="s">
        <v>4</v>
      </c>
      <c r="C3" s="6" t="s">
        <v>5</v>
      </c>
      <c r="D3" s="6" t="s">
        <v>6</v>
      </c>
      <c r="E3" s="6" t="s">
        <v>71</v>
      </c>
      <c r="F3" s="6" t="s">
        <v>72</v>
      </c>
      <c r="G3" s="6" t="s">
        <v>10</v>
      </c>
      <c r="H3" s="6" t="s">
        <v>11</v>
      </c>
    </row>
    <row r="4" ht="35" customHeight="1" spans="1:8">
      <c r="A4" s="7" t="s">
        <v>59</v>
      </c>
      <c r="B4" s="8"/>
      <c r="C4" s="8"/>
      <c r="D4" s="8"/>
      <c r="E4" s="8"/>
      <c r="F4" s="9"/>
      <c r="G4" s="10">
        <f>SUM(G5:G25)</f>
        <v>30.31218</v>
      </c>
      <c r="H4" s="11"/>
    </row>
    <row r="5" ht="35" customHeight="1" spans="1:9">
      <c r="A5" s="12">
        <v>1</v>
      </c>
      <c r="B5" s="13" t="s">
        <v>73</v>
      </c>
      <c r="C5" s="12" t="s">
        <v>74</v>
      </c>
      <c r="D5" s="12" t="s">
        <v>75</v>
      </c>
      <c r="E5" s="10">
        <v>3.4524</v>
      </c>
      <c r="F5" s="14">
        <v>0.6</v>
      </c>
      <c r="G5" s="10">
        <v>2.07144</v>
      </c>
      <c r="H5" s="12" t="s">
        <v>76</v>
      </c>
      <c r="I5" s="22"/>
    </row>
    <row r="6" ht="35" customHeight="1" spans="1:9">
      <c r="A6" s="12"/>
      <c r="B6" s="13"/>
      <c r="C6" s="12" t="s">
        <v>74</v>
      </c>
      <c r="D6" s="12"/>
      <c r="E6" s="10">
        <v>0.699</v>
      </c>
      <c r="F6" s="14">
        <v>0.6</v>
      </c>
      <c r="G6" s="10">
        <v>0.4194</v>
      </c>
      <c r="H6" s="12" t="s">
        <v>77</v>
      </c>
      <c r="I6" s="22"/>
    </row>
    <row r="7" ht="35" customHeight="1" spans="1:9">
      <c r="A7" s="12"/>
      <c r="B7" s="13"/>
      <c r="C7" s="12" t="s">
        <v>74</v>
      </c>
      <c r="D7" s="12"/>
      <c r="E7" s="10">
        <v>1.6263</v>
      </c>
      <c r="F7" s="14">
        <v>0.6</v>
      </c>
      <c r="G7" s="10">
        <v>0.97578</v>
      </c>
      <c r="H7" s="12" t="s">
        <v>78</v>
      </c>
      <c r="I7" s="22"/>
    </row>
    <row r="8" ht="35" customHeight="1" spans="1:9">
      <c r="A8" s="12"/>
      <c r="B8" s="13"/>
      <c r="C8" s="12" t="s">
        <v>74</v>
      </c>
      <c r="D8" s="12"/>
      <c r="E8" s="10">
        <v>5.1534</v>
      </c>
      <c r="F8" s="14">
        <v>0.6</v>
      </c>
      <c r="G8" s="10">
        <v>3.09204</v>
      </c>
      <c r="H8" s="12" t="s">
        <v>79</v>
      </c>
      <c r="I8" s="22"/>
    </row>
    <row r="9" ht="35" customHeight="1" spans="1:9">
      <c r="A9" s="12">
        <v>2</v>
      </c>
      <c r="B9" s="13" t="s">
        <v>80</v>
      </c>
      <c r="C9" s="12" t="s">
        <v>74</v>
      </c>
      <c r="D9" s="12"/>
      <c r="E9" s="10">
        <v>6</v>
      </c>
      <c r="F9" s="14">
        <v>0.6</v>
      </c>
      <c r="G9" s="10">
        <v>3.6</v>
      </c>
      <c r="H9" s="12" t="s">
        <v>81</v>
      </c>
      <c r="I9" s="22"/>
    </row>
    <row r="10" ht="35" customHeight="1" spans="1:9">
      <c r="A10" s="12"/>
      <c r="B10" s="13"/>
      <c r="C10" s="12" t="s">
        <v>74</v>
      </c>
      <c r="D10" s="12"/>
      <c r="E10" s="10">
        <v>1.938</v>
      </c>
      <c r="F10" s="14">
        <v>0.6</v>
      </c>
      <c r="G10" s="10">
        <v>1.1628</v>
      </c>
      <c r="H10" s="12" t="s">
        <v>82</v>
      </c>
      <c r="I10" s="22"/>
    </row>
    <row r="11" ht="35" customHeight="1" spans="1:9">
      <c r="A11" s="12">
        <v>3</v>
      </c>
      <c r="B11" s="13" t="s">
        <v>83</v>
      </c>
      <c r="C11" s="12" t="s">
        <v>74</v>
      </c>
      <c r="D11" s="12"/>
      <c r="E11" s="10">
        <v>5.145</v>
      </c>
      <c r="F11" s="14">
        <v>0.6</v>
      </c>
      <c r="G11" s="10">
        <v>3.087</v>
      </c>
      <c r="H11" s="12" t="s">
        <v>84</v>
      </c>
      <c r="I11" s="22"/>
    </row>
    <row r="12" ht="35" customHeight="1" spans="1:9">
      <c r="A12" s="12">
        <v>4</v>
      </c>
      <c r="B12" s="13" t="s">
        <v>85</v>
      </c>
      <c r="C12" s="12" t="s">
        <v>74</v>
      </c>
      <c r="D12" s="12"/>
      <c r="E12" s="10">
        <v>0.5248</v>
      </c>
      <c r="F12" s="14">
        <v>1</v>
      </c>
      <c r="G12" s="10">
        <v>0.5248</v>
      </c>
      <c r="H12" s="12" t="s">
        <v>86</v>
      </c>
      <c r="I12" s="22"/>
    </row>
    <row r="13" ht="35" customHeight="1" spans="1:9">
      <c r="A13" s="12">
        <v>5</v>
      </c>
      <c r="B13" s="13" t="s">
        <v>87</v>
      </c>
      <c r="C13" s="12" t="s">
        <v>74</v>
      </c>
      <c r="D13" s="12"/>
      <c r="E13" s="10">
        <v>0.5991</v>
      </c>
      <c r="F13" s="14">
        <v>1</v>
      </c>
      <c r="G13" s="10">
        <v>0.5991</v>
      </c>
      <c r="H13" s="12" t="s">
        <v>86</v>
      </c>
      <c r="I13" s="22"/>
    </row>
    <row r="14" ht="35" customHeight="1" spans="1:9">
      <c r="A14" s="12">
        <v>6</v>
      </c>
      <c r="B14" s="13" t="s">
        <v>88</v>
      </c>
      <c r="C14" s="12" t="s">
        <v>74</v>
      </c>
      <c r="D14" s="12"/>
      <c r="E14" s="10">
        <v>0.5507</v>
      </c>
      <c r="F14" s="14">
        <v>1</v>
      </c>
      <c r="G14" s="10">
        <v>0.5507</v>
      </c>
      <c r="H14" s="12" t="s">
        <v>86</v>
      </c>
      <c r="I14" s="22"/>
    </row>
    <row r="15" ht="35" customHeight="1" spans="1:9">
      <c r="A15" s="12">
        <v>7</v>
      </c>
      <c r="B15" s="13" t="s">
        <v>89</v>
      </c>
      <c r="C15" s="12" t="s">
        <v>74</v>
      </c>
      <c r="D15" s="12"/>
      <c r="E15" s="10">
        <v>0.5427</v>
      </c>
      <c r="F15" s="14">
        <v>1</v>
      </c>
      <c r="G15" s="10">
        <v>0.5427</v>
      </c>
      <c r="H15" s="12" t="s">
        <v>86</v>
      </c>
      <c r="I15" s="22"/>
    </row>
    <row r="16" ht="35" customHeight="1" spans="1:9">
      <c r="A16" s="15">
        <v>8</v>
      </c>
      <c r="B16" s="16" t="s">
        <v>90</v>
      </c>
      <c r="C16" s="15" t="s">
        <v>74</v>
      </c>
      <c r="D16" s="17" t="s">
        <v>75</v>
      </c>
      <c r="E16" s="18">
        <v>0.6042</v>
      </c>
      <c r="F16" s="19">
        <v>1</v>
      </c>
      <c r="G16" s="18">
        <v>0.6042</v>
      </c>
      <c r="H16" s="15" t="s">
        <v>86</v>
      </c>
      <c r="I16" s="22"/>
    </row>
    <row r="17" ht="35" customHeight="1" spans="1:9">
      <c r="A17" s="12">
        <v>9</v>
      </c>
      <c r="B17" s="13" t="s">
        <v>91</v>
      </c>
      <c r="C17" s="12" t="s">
        <v>74</v>
      </c>
      <c r="D17" s="17"/>
      <c r="E17" s="10">
        <v>0.6245</v>
      </c>
      <c r="F17" s="14">
        <v>1</v>
      </c>
      <c r="G17" s="10">
        <v>0.6245</v>
      </c>
      <c r="H17" s="12" t="s">
        <v>86</v>
      </c>
      <c r="I17" s="22"/>
    </row>
    <row r="18" ht="35" customHeight="1" spans="1:9">
      <c r="A18" s="12">
        <v>10</v>
      </c>
      <c r="B18" s="13" t="s">
        <v>18</v>
      </c>
      <c r="C18" s="12" t="s">
        <v>74</v>
      </c>
      <c r="D18" s="17"/>
      <c r="E18" s="10">
        <v>0.4082</v>
      </c>
      <c r="F18" s="14">
        <v>1</v>
      </c>
      <c r="G18" s="10">
        <v>0.4082</v>
      </c>
      <c r="H18" s="20" t="s">
        <v>86</v>
      </c>
      <c r="I18" s="22"/>
    </row>
    <row r="19" ht="35" customHeight="1" spans="1:9">
      <c r="A19" s="12">
        <v>11</v>
      </c>
      <c r="B19" s="13" t="s">
        <v>92</v>
      </c>
      <c r="C19" s="12" t="s">
        <v>74</v>
      </c>
      <c r="D19" s="17"/>
      <c r="E19" s="21">
        <v>0.4909</v>
      </c>
      <c r="F19" s="14">
        <v>1</v>
      </c>
      <c r="G19" s="10">
        <v>0.4909</v>
      </c>
      <c r="H19" s="20" t="s">
        <v>86</v>
      </c>
      <c r="I19" s="22"/>
    </row>
    <row r="20" ht="35" customHeight="1" spans="1:9">
      <c r="A20" s="12"/>
      <c r="B20" s="13"/>
      <c r="C20" s="12" t="s">
        <v>74</v>
      </c>
      <c r="D20" s="17"/>
      <c r="E20" s="10">
        <v>1.275</v>
      </c>
      <c r="F20" s="14">
        <v>0.6</v>
      </c>
      <c r="G20" s="10">
        <v>0.765</v>
      </c>
      <c r="H20" s="12" t="s">
        <v>93</v>
      </c>
      <c r="I20" s="22"/>
    </row>
    <row r="21" ht="35" customHeight="1" spans="1:9">
      <c r="A21" s="12">
        <v>12</v>
      </c>
      <c r="B21" s="13" t="s">
        <v>94</v>
      </c>
      <c r="C21" s="12" t="s">
        <v>74</v>
      </c>
      <c r="D21" s="17"/>
      <c r="E21" s="10">
        <v>1.19</v>
      </c>
      <c r="F21" s="14">
        <v>0.6</v>
      </c>
      <c r="G21" s="10">
        <v>0.714</v>
      </c>
      <c r="H21" s="12" t="s">
        <v>95</v>
      </c>
      <c r="I21" s="22"/>
    </row>
    <row r="22" ht="35" customHeight="1" spans="1:9">
      <c r="A22" s="12"/>
      <c r="B22" s="13"/>
      <c r="C22" s="12" t="s">
        <v>74</v>
      </c>
      <c r="D22" s="17"/>
      <c r="E22" s="10">
        <v>3.18</v>
      </c>
      <c r="F22" s="14">
        <v>0.6</v>
      </c>
      <c r="G22" s="10">
        <v>1.908</v>
      </c>
      <c r="H22" s="12" t="s">
        <v>96</v>
      </c>
      <c r="I22" s="22"/>
    </row>
    <row r="23" ht="35" customHeight="1" spans="1:9">
      <c r="A23" s="12">
        <v>13</v>
      </c>
      <c r="B23" s="13" t="s">
        <v>97</v>
      </c>
      <c r="C23" s="12" t="s">
        <v>74</v>
      </c>
      <c r="D23" s="17"/>
      <c r="E23" s="10">
        <v>5.067</v>
      </c>
      <c r="F23" s="14">
        <v>0.6</v>
      </c>
      <c r="G23" s="10">
        <v>3.0402</v>
      </c>
      <c r="H23" s="12" t="s">
        <v>98</v>
      </c>
      <c r="I23" s="22"/>
    </row>
    <row r="24" ht="35" customHeight="1" spans="1:9">
      <c r="A24" s="12">
        <v>14</v>
      </c>
      <c r="B24" s="13" t="s">
        <v>99</v>
      </c>
      <c r="C24" s="12" t="s">
        <v>74</v>
      </c>
      <c r="D24" s="17"/>
      <c r="E24" s="10">
        <v>4.5339</v>
      </c>
      <c r="F24" s="14">
        <v>0.7</v>
      </c>
      <c r="G24" s="10">
        <v>3.17373</v>
      </c>
      <c r="H24" s="12" t="s">
        <v>100</v>
      </c>
      <c r="I24" s="22"/>
    </row>
    <row r="25" ht="35" customHeight="1" spans="1:9">
      <c r="A25" s="12"/>
      <c r="B25" s="13"/>
      <c r="C25" s="12" t="s">
        <v>74</v>
      </c>
      <c r="D25" s="15"/>
      <c r="E25" s="10">
        <v>2.7967</v>
      </c>
      <c r="F25" s="14">
        <v>0.7</v>
      </c>
      <c r="G25" s="10">
        <v>1.95769</v>
      </c>
      <c r="H25" s="12" t="s">
        <v>101</v>
      </c>
      <c r="I25" s="22"/>
    </row>
  </sheetData>
  <mergeCells count="15">
    <mergeCell ref="A1:H1"/>
    <mergeCell ref="G2:H2"/>
    <mergeCell ref="A4:F4"/>
    <mergeCell ref="A5:A8"/>
    <mergeCell ref="A9:A10"/>
    <mergeCell ref="A19:A20"/>
    <mergeCell ref="A21:A22"/>
    <mergeCell ref="A24:A25"/>
    <mergeCell ref="B5:B8"/>
    <mergeCell ref="B9:B10"/>
    <mergeCell ref="B19:B20"/>
    <mergeCell ref="B21:B22"/>
    <mergeCell ref="B24:B25"/>
    <mergeCell ref="D5:D15"/>
    <mergeCell ref="D16:D25"/>
  </mergeCells>
  <pageMargins left="0.751388888888889" right="0.751388888888889" top="1" bottom="1" header="0.5" footer="0.5"/>
  <pageSetup paperSize="9" scale="8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转型资金</vt:lpstr>
      <vt:lpstr>晋兴板挂牌</vt:lpstr>
      <vt:lpstr>陶瓷产值增长</vt:lpstr>
      <vt:lpstr>Sheet2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2020-05-09T01:36:00Z</dcterms:created>
  <dcterms:modified xsi:type="dcterms:W3CDTF">2022-05-09T09:18:02Z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DF0E070733E74766B2F757CC17F1233C</vt:lpwstr>
  </property>
</Properties>
</file>